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\Desktop\unsw\fujimoto\"/>
    </mc:Choice>
  </mc:AlternateContent>
  <bookViews>
    <workbookView xWindow="0" yWindow="0" windowWidth="25200" windowHeight="116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2" i="1"/>
  <c r="F3" i="1"/>
  <c r="F2" i="1"/>
  <c r="C2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3" i="1"/>
  <c r="C3" i="1" l="1"/>
  <c r="C4" i="1"/>
  <c r="C5" i="1" l="1"/>
  <c r="C6" i="1" l="1"/>
  <c r="C7" i="1" l="1"/>
  <c r="C8" i="1" l="1"/>
  <c r="C9" i="1" l="1"/>
  <c r="C10" i="1" l="1"/>
  <c r="C11" i="1" l="1"/>
  <c r="C12" i="1" l="1"/>
  <c r="C13" i="1" l="1"/>
  <c r="C14" i="1" l="1"/>
  <c r="C15" i="1" l="1"/>
  <c r="C16" i="1" l="1"/>
  <c r="C17" i="1" l="1"/>
  <c r="C18" i="1" l="1"/>
  <c r="C19" i="1" l="1"/>
  <c r="C20" i="1" l="1"/>
  <c r="C21" i="1" l="1"/>
  <c r="C22" i="1" l="1"/>
  <c r="C23" i="1" l="1"/>
  <c r="C24" i="1" l="1"/>
  <c r="C25" i="1" l="1"/>
  <c r="C26" i="1" l="1"/>
  <c r="C27" i="1" l="1"/>
  <c r="C28" i="1" l="1"/>
  <c r="C29" i="1" l="1"/>
  <c r="C30" i="1" l="1"/>
  <c r="C31" i="1" l="1"/>
  <c r="C32" i="1" l="1"/>
  <c r="C33" i="1" l="1"/>
  <c r="C34" i="1" l="1"/>
  <c r="C35" i="1" l="1"/>
  <c r="C36" i="1" l="1"/>
  <c r="C37" i="1" l="1"/>
  <c r="C38" i="1" l="1"/>
  <c r="C39" i="1" l="1"/>
  <c r="C40" i="1" l="1"/>
  <c r="C42" i="1" l="1"/>
  <c r="C41" i="1"/>
</calcChain>
</file>

<file path=xl/sharedStrings.xml><?xml version="1.0" encoding="utf-8"?>
<sst xmlns="http://schemas.openxmlformats.org/spreadsheetml/2006/main" count="8" uniqueCount="8">
  <si>
    <t>uwall</t>
  </si>
  <si>
    <t>utheta (m/s)</t>
  </si>
  <si>
    <t>theta0 (deg)</t>
  </si>
  <si>
    <t>thetaA  (deg)</t>
  </si>
  <si>
    <t>thetaR (deg)</t>
  </si>
  <si>
    <t>advancing</t>
  </si>
  <si>
    <t>dynamic</t>
  </si>
  <si>
    <t>receding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</si>
</sst>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5123120293726"/>
          <c:y val="8.541162924582614E-2"/>
          <c:w val="0.84992559690722425"/>
          <c:h val="0.81233550469403759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dynamic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Sheet1!$B$2:$B$42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xVal>
          <c:yVal>
            <c:numRef>
              <c:f>Sheet1!$C$2:$C$42</c:f>
              <c:numCache>
                <c:formatCode>General</c:formatCode>
                <c:ptCount val="4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15.000000000000085</c:v>
                </c:pt>
                <c:pt idx="14">
                  <c:v>15.00000000001404</c:v>
                </c:pt>
                <c:pt idx="15">
                  <c:v>15.000000002083169</c:v>
                </c:pt>
                <c:pt idx="16">
                  <c:v>15.00000030917306</c:v>
                </c:pt>
                <c:pt idx="17">
                  <c:v>15.000045885334032</c:v>
                </c:pt>
                <c:pt idx="18">
                  <c:v>15.006809680305381</c:v>
                </c:pt>
                <c:pt idx="19">
                  <c:v>16.003927638642722</c:v>
                </c:pt>
                <c:pt idx="20">
                  <c:v>90</c:v>
                </c:pt>
                <c:pt idx="21">
                  <c:v>163.99607236135728</c:v>
                </c:pt>
                <c:pt idx="22">
                  <c:v>164.99319031969463</c:v>
                </c:pt>
                <c:pt idx="23">
                  <c:v>164.99995411466597</c:v>
                </c:pt>
                <c:pt idx="24">
                  <c:v>164.99999969082694</c:v>
                </c:pt>
                <c:pt idx="25">
                  <c:v>164.99999999791683</c:v>
                </c:pt>
                <c:pt idx="26">
                  <c:v>164.99999999998596</c:v>
                </c:pt>
                <c:pt idx="27">
                  <c:v>164.99999999999991</c:v>
                </c:pt>
                <c:pt idx="28">
                  <c:v>165</c:v>
                </c:pt>
                <c:pt idx="29">
                  <c:v>165</c:v>
                </c:pt>
                <c:pt idx="30">
                  <c:v>165</c:v>
                </c:pt>
                <c:pt idx="31">
                  <c:v>165</c:v>
                </c:pt>
                <c:pt idx="32">
                  <c:v>165</c:v>
                </c:pt>
                <c:pt idx="33">
                  <c:v>165</c:v>
                </c:pt>
                <c:pt idx="34">
                  <c:v>165</c:v>
                </c:pt>
                <c:pt idx="35">
                  <c:v>165</c:v>
                </c:pt>
                <c:pt idx="36">
                  <c:v>165</c:v>
                </c:pt>
                <c:pt idx="37">
                  <c:v>165</c:v>
                </c:pt>
                <c:pt idx="38">
                  <c:v>165</c:v>
                </c:pt>
                <c:pt idx="39">
                  <c:v>165</c:v>
                </c:pt>
                <c:pt idx="40">
                  <c:v>165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Sheet1!$F$1</c:f>
              <c:strCache>
                <c:ptCount val="1"/>
                <c:pt idx="0">
                  <c:v>advancing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Sheet1!$E$2:$E$3</c:f>
              <c:numCache>
                <c:formatCode>General</c:formatCode>
                <c:ptCount val="2"/>
                <c:pt idx="0">
                  <c:v>-10</c:v>
                </c:pt>
                <c:pt idx="1">
                  <c:v>10</c:v>
                </c:pt>
              </c:numCache>
            </c:numRef>
          </c:xVal>
          <c:yVal>
            <c:numRef>
              <c:f>Sheet1!$F$2:$F$3</c:f>
              <c:numCache>
                <c:formatCode>General</c:formatCode>
                <c:ptCount val="2"/>
                <c:pt idx="0">
                  <c:v>120</c:v>
                </c:pt>
                <c:pt idx="1">
                  <c:v>120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Sheet1!$G$1</c:f>
              <c:strCache>
                <c:ptCount val="1"/>
                <c:pt idx="0">
                  <c:v>receding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Sheet1!$E$2:$E$3</c:f>
              <c:numCache>
                <c:formatCode>General</c:formatCode>
                <c:ptCount val="2"/>
                <c:pt idx="0">
                  <c:v>-10</c:v>
                </c:pt>
                <c:pt idx="1">
                  <c:v>10</c:v>
                </c:pt>
              </c:numCache>
            </c:numRef>
          </c:xVal>
          <c:yVal>
            <c:numRef>
              <c:f>Sheet1!$G$2:$G$3</c:f>
              <c:numCache>
                <c:formatCode>General</c:formatCode>
                <c:ptCount val="2"/>
                <c:pt idx="0">
                  <c:v>45</c:v>
                </c:pt>
                <c:pt idx="1">
                  <c:v>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3943456"/>
        <c:axId val="-2043949984"/>
      </c:scatterChart>
      <c:valAx>
        <c:axId val="-2043943456"/>
        <c:scaling>
          <c:orientation val="minMax"/>
          <c:max val="5"/>
          <c:min val="-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uwall</a:t>
                </a:r>
                <a:r>
                  <a:rPr lang="en-US" baseline="0"/>
                  <a:t> (m/s)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3949984"/>
        <c:crosses val="autoZero"/>
        <c:crossBetween val="midCat"/>
      </c:valAx>
      <c:valAx>
        <c:axId val="-204394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thetad (deg)</a:t>
                </a:r>
              </a:p>
            </c:rich>
          </c:tx>
          <c:layout>
            <c:manualLayout>
              <c:xMode val="edge"/>
              <c:yMode val="edge"/>
              <c:x val="3.4188034188034191E-2"/>
              <c:y val="0.426835479761920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3943456"/>
        <c:crossesAt val="-6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4600160022732198"/>
          <c:y val="0.16076518932542755"/>
          <c:w val="0.1272177729920512"/>
          <c:h val="0.11658112684101016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</xdr:row>
      <xdr:rowOff>190499</xdr:rowOff>
    </xdr:from>
    <xdr:to>
      <xdr:col>18</xdr:col>
      <xdr:colOff>600076</xdr:colOff>
      <xdr:row>30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Y12" sqref="Y12"/>
    </sheetView>
  </sheetViews>
  <sheetFormatPr defaultRowHeight="15" x14ac:dyDescent="0.25"/>
  <cols>
    <col min="1" max="1" width="12.5703125" bestFit="1" customWidth="1"/>
  </cols>
  <sheetData>
    <row r="1" spans="1:7" x14ac:dyDescent="0.25">
      <c r="A1" t="s">
        <v>2</v>
      </c>
      <c r="B1" t="s">
        <v>0</v>
      </c>
      <c r="C1" t="s">
        <v>6</v>
      </c>
      <c r="F1" t="s">
        <v>5</v>
      </c>
      <c r="G1" t="s">
        <v>7</v>
      </c>
    </row>
    <row r="2" spans="1:7" x14ac:dyDescent="0.25">
      <c r="A2">
        <v>90</v>
      </c>
      <c r="B2">
        <v>-5</v>
      </c>
      <c r="C2">
        <f>A$2 + (A$4-A$6)*TANH(B2/A$9)</f>
        <v>15</v>
      </c>
      <c r="E2">
        <v>-10</v>
      </c>
      <c r="F2">
        <f>A$4</f>
        <v>120</v>
      </c>
      <c r="G2">
        <f>A$6</f>
        <v>45</v>
      </c>
    </row>
    <row r="3" spans="1:7" x14ac:dyDescent="0.25">
      <c r="A3" t="s">
        <v>3</v>
      </c>
      <c r="B3">
        <f>B2+0.25</f>
        <v>-4.75</v>
      </c>
      <c r="C3">
        <f t="shared" ref="C3:C42" si="0">A$2 + (A$4-A$6)*TANH(B3/A$9)</f>
        <v>15</v>
      </c>
      <c r="E3">
        <v>10</v>
      </c>
      <c r="F3">
        <f>A$4</f>
        <v>120</v>
      </c>
      <c r="G3">
        <f>A$6</f>
        <v>45</v>
      </c>
    </row>
    <row r="4" spans="1:7" x14ac:dyDescent="0.25">
      <c r="A4">
        <v>120</v>
      </c>
      <c r="B4">
        <f t="shared" ref="B4:B42" si="1">B3+0.25</f>
        <v>-4.5</v>
      </c>
      <c r="C4">
        <f t="shared" si="0"/>
        <v>15</v>
      </c>
    </row>
    <row r="5" spans="1:7" x14ac:dyDescent="0.25">
      <c r="A5" t="s">
        <v>4</v>
      </c>
      <c r="B5">
        <f t="shared" si="1"/>
        <v>-4.25</v>
      </c>
      <c r="C5">
        <f t="shared" si="0"/>
        <v>15</v>
      </c>
    </row>
    <row r="6" spans="1:7" x14ac:dyDescent="0.25">
      <c r="A6">
        <v>45</v>
      </c>
      <c r="B6">
        <f t="shared" si="1"/>
        <v>-4</v>
      </c>
      <c r="C6">
        <f t="shared" si="0"/>
        <v>15</v>
      </c>
    </row>
    <row r="7" spans="1:7" x14ac:dyDescent="0.25">
      <c r="B7">
        <f t="shared" si="1"/>
        <v>-3.75</v>
      </c>
      <c r="C7">
        <f t="shared" si="0"/>
        <v>15</v>
      </c>
    </row>
    <row r="8" spans="1:7" x14ac:dyDescent="0.25">
      <c r="A8" t="s">
        <v>1</v>
      </c>
      <c r="B8">
        <f t="shared" si="1"/>
        <v>-3.5</v>
      </c>
      <c r="C8">
        <f t="shared" si="0"/>
        <v>15</v>
      </c>
    </row>
    <row r="9" spans="1:7" x14ac:dyDescent="0.25">
      <c r="A9">
        <v>0.1</v>
      </c>
      <c r="B9">
        <f t="shared" si="1"/>
        <v>-3.25</v>
      </c>
      <c r="C9">
        <f t="shared" si="0"/>
        <v>15</v>
      </c>
    </row>
    <row r="10" spans="1:7" x14ac:dyDescent="0.25">
      <c r="B10">
        <f t="shared" si="1"/>
        <v>-3</v>
      </c>
      <c r="C10">
        <f t="shared" si="0"/>
        <v>15</v>
      </c>
    </row>
    <row r="11" spans="1:7" x14ac:dyDescent="0.25">
      <c r="B11">
        <f t="shared" si="1"/>
        <v>-2.75</v>
      </c>
      <c r="C11">
        <f t="shared" si="0"/>
        <v>15</v>
      </c>
    </row>
    <row r="12" spans="1:7" x14ac:dyDescent="0.25">
      <c r="B12">
        <f t="shared" si="1"/>
        <v>-2.5</v>
      </c>
      <c r="C12">
        <f t="shared" si="0"/>
        <v>15</v>
      </c>
    </row>
    <row r="13" spans="1:7" x14ac:dyDescent="0.25">
      <c r="B13">
        <f t="shared" si="1"/>
        <v>-2.25</v>
      </c>
      <c r="C13">
        <f t="shared" si="0"/>
        <v>15</v>
      </c>
    </row>
    <row r="14" spans="1:7" x14ac:dyDescent="0.25">
      <c r="B14">
        <f t="shared" si="1"/>
        <v>-2</v>
      </c>
      <c r="C14">
        <f t="shared" si="0"/>
        <v>15</v>
      </c>
    </row>
    <row r="15" spans="1:7" x14ac:dyDescent="0.25">
      <c r="B15">
        <f t="shared" si="1"/>
        <v>-1.75</v>
      </c>
      <c r="C15">
        <f t="shared" si="0"/>
        <v>15.000000000000085</v>
      </c>
    </row>
    <row r="16" spans="1:7" x14ac:dyDescent="0.25">
      <c r="B16">
        <f t="shared" si="1"/>
        <v>-1.5</v>
      </c>
      <c r="C16">
        <f t="shared" si="0"/>
        <v>15.00000000001404</v>
      </c>
    </row>
    <row r="17" spans="2:3" x14ac:dyDescent="0.25">
      <c r="B17">
        <f t="shared" si="1"/>
        <v>-1.25</v>
      </c>
      <c r="C17">
        <f t="shared" si="0"/>
        <v>15.000000002083169</v>
      </c>
    </row>
    <row r="18" spans="2:3" x14ac:dyDescent="0.25">
      <c r="B18">
        <f t="shared" si="1"/>
        <v>-1</v>
      </c>
      <c r="C18">
        <f t="shared" si="0"/>
        <v>15.00000030917306</v>
      </c>
    </row>
    <row r="19" spans="2:3" x14ac:dyDescent="0.25">
      <c r="B19">
        <f t="shared" si="1"/>
        <v>-0.75</v>
      </c>
      <c r="C19">
        <f t="shared" si="0"/>
        <v>15.000045885334032</v>
      </c>
    </row>
    <row r="20" spans="2:3" x14ac:dyDescent="0.25">
      <c r="B20">
        <f t="shared" si="1"/>
        <v>-0.5</v>
      </c>
      <c r="C20">
        <f t="shared" si="0"/>
        <v>15.006809680305381</v>
      </c>
    </row>
    <row r="21" spans="2:3" x14ac:dyDescent="0.25">
      <c r="B21">
        <f t="shared" si="1"/>
        <v>-0.25</v>
      </c>
      <c r="C21">
        <f t="shared" si="0"/>
        <v>16.003927638642722</v>
      </c>
    </row>
    <row r="22" spans="2:3" x14ac:dyDescent="0.25">
      <c r="B22">
        <f t="shared" si="1"/>
        <v>0</v>
      </c>
      <c r="C22">
        <f t="shared" si="0"/>
        <v>90</v>
      </c>
    </row>
    <row r="23" spans="2:3" x14ac:dyDescent="0.25">
      <c r="B23">
        <f t="shared" si="1"/>
        <v>0.25</v>
      </c>
      <c r="C23">
        <f t="shared" si="0"/>
        <v>163.99607236135728</v>
      </c>
    </row>
    <row r="24" spans="2:3" x14ac:dyDescent="0.25">
      <c r="B24">
        <f t="shared" si="1"/>
        <v>0.5</v>
      </c>
      <c r="C24">
        <f t="shared" si="0"/>
        <v>164.99319031969463</v>
      </c>
    </row>
    <row r="25" spans="2:3" x14ac:dyDescent="0.25">
      <c r="B25">
        <f t="shared" si="1"/>
        <v>0.75</v>
      </c>
      <c r="C25">
        <f t="shared" si="0"/>
        <v>164.99995411466597</v>
      </c>
    </row>
    <row r="26" spans="2:3" x14ac:dyDescent="0.25">
      <c r="B26">
        <f t="shared" si="1"/>
        <v>1</v>
      </c>
      <c r="C26">
        <f t="shared" si="0"/>
        <v>164.99999969082694</v>
      </c>
    </row>
    <row r="27" spans="2:3" x14ac:dyDescent="0.25">
      <c r="B27">
        <f t="shared" si="1"/>
        <v>1.25</v>
      </c>
      <c r="C27">
        <f t="shared" si="0"/>
        <v>164.99999999791683</v>
      </c>
    </row>
    <row r="28" spans="2:3" x14ac:dyDescent="0.25">
      <c r="B28">
        <f t="shared" si="1"/>
        <v>1.5</v>
      </c>
      <c r="C28">
        <f t="shared" si="0"/>
        <v>164.99999999998596</v>
      </c>
    </row>
    <row r="29" spans="2:3" x14ac:dyDescent="0.25">
      <c r="B29">
        <f t="shared" si="1"/>
        <v>1.75</v>
      </c>
      <c r="C29">
        <f t="shared" si="0"/>
        <v>164.99999999999991</v>
      </c>
    </row>
    <row r="30" spans="2:3" x14ac:dyDescent="0.25">
      <c r="B30">
        <f t="shared" si="1"/>
        <v>2</v>
      </c>
      <c r="C30">
        <f t="shared" si="0"/>
        <v>165</v>
      </c>
    </row>
    <row r="31" spans="2:3" x14ac:dyDescent="0.25">
      <c r="B31">
        <f t="shared" si="1"/>
        <v>2.25</v>
      </c>
      <c r="C31">
        <f t="shared" si="0"/>
        <v>165</v>
      </c>
    </row>
    <row r="32" spans="2:3" x14ac:dyDescent="0.25">
      <c r="B32">
        <f t="shared" si="1"/>
        <v>2.5</v>
      </c>
      <c r="C32">
        <f t="shared" si="0"/>
        <v>165</v>
      </c>
    </row>
    <row r="33" spans="2:3" x14ac:dyDescent="0.25">
      <c r="B33">
        <f t="shared" si="1"/>
        <v>2.75</v>
      </c>
      <c r="C33">
        <f t="shared" si="0"/>
        <v>165</v>
      </c>
    </row>
    <row r="34" spans="2:3" x14ac:dyDescent="0.25">
      <c r="B34">
        <f t="shared" si="1"/>
        <v>3</v>
      </c>
      <c r="C34">
        <f t="shared" si="0"/>
        <v>165</v>
      </c>
    </row>
    <row r="35" spans="2:3" x14ac:dyDescent="0.25">
      <c r="B35">
        <f t="shared" si="1"/>
        <v>3.25</v>
      </c>
      <c r="C35">
        <f t="shared" si="0"/>
        <v>165</v>
      </c>
    </row>
    <row r="36" spans="2:3" x14ac:dyDescent="0.25">
      <c r="B36">
        <f t="shared" si="1"/>
        <v>3.5</v>
      </c>
      <c r="C36">
        <f t="shared" si="0"/>
        <v>165</v>
      </c>
    </row>
    <row r="37" spans="2:3" x14ac:dyDescent="0.25">
      <c r="B37">
        <f t="shared" si="1"/>
        <v>3.75</v>
      </c>
      <c r="C37">
        <f t="shared" si="0"/>
        <v>165</v>
      </c>
    </row>
    <row r="38" spans="2:3" x14ac:dyDescent="0.25">
      <c r="B38">
        <f t="shared" si="1"/>
        <v>4</v>
      </c>
      <c r="C38">
        <f t="shared" si="0"/>
        <v>165</v>
      </c>
    </row>
    <row r="39" spans="2:3" x14ac:dyDescent="0.25">
      <c r="B39">
        <f t="shared" si="1"/>
        <v>4.25</v>
      </c>
      <c r="C39">
        <f t="shared" si="0"/>
        <v>165</v>
      </c>
    </row>
    <row r="40" spans="2:3" x14ac:dyDescent="0.25">
      <c r="B40">
        <f t="shared" si="1"/>
        <v>4.5</v>
      </c>
      <c r="C40">
        <f t="shared" si="0"/>
        <v>165</v>
      </c>
    </row>
    <row r="41" spans="2:3" x14ac:dyDescent="0.25">
      <c r="B41">
        <f t="shared" si="1"/>
        <v>4.75</v>
      </c>
      <c r="C41">
        <f t="shared" si="0"/>
        <v>165</v>
      </c>
    </row>
    <row r="42" spans="2:3" x14ac:dyDescent="0.25">
      <c r="B42">
        <f t="shared" si="1"/>
        <v>5</v>
      </c>
      <c r="C42">
        <f t="shared" si="0"/>
        <v>165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Mallinson</dc:creator>
  <cp:lastModifiedBy>Sam Mallinson</cp:lastModifiedBy>
  <dcterms:created xsi:type="dcterms:W3CDTF">2018-02-28T22:47:25Z</dcterms:created>
  <dcterms:modified xsi:type="dcterms:W3CDTF">2018-03-04T23:45:45Z</dcterms:modified>
</cp:coreProperties>
</file>